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00"/>
  </bookViews>
  <sheets>
    <sheet name="JAVNA OBJAVA INFORMACIJA" sheetId="1" r:id="rId1"/>
  </sheets>
  <definedNames>
    <definedName name="rngInvoice">'JAVNA OBJAVA INFORMACIJA'!#REF!</definedName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<sst xmlns="http://schemas.openxmlformats.org/spreadsheetml/2006/main" count="128" uniqueCount="83">
  <si>
    <t>I. GIMNAZIJA</t>
  </si>
  <si>
    <t>AVENIJA DUBROVNIK 36</t>
  </si>
  <si>
    <t>OIB: 00167285641</t>
  </si>
  <si>
    <t>10000 ZAGREB</t>
  </si>
  <si>
    <t>JAVNA OBJAVA INFORMACIJA O TROŠENJU SREDSTAVA</t>
  </si>
  <si>
    <t>Isplata sredstava za razdoblje: 01.05.2024. - 31.05.2024.</t>
  </si>
  <si>
    <t>Naziv primatelja</t>
  </si>
  <si>
    <t>OIB primatelja</t>
  </si>
  <si>
    <t>Sjedište primatelja</t>
  </si>
  <si>
    <t>Konto</t>
  </si>
  <si>
    <t>Vrsta rashoda i izdatka</t>
  </si>
  <si>
    <t>Iznos</t>
  </si>
  <si>
    <t>A1 Hrvatska d.o.o.</t>
  </si>
  <si>
    <t>Zagreb</t>
  </si>
  <si>
    <t>USLUGE TELEFONA, POŠTE I PRIJEVOZA</t>
  </si>
  <si>
    <t>ALCA. d.o.o.</t>
  </si>
  <si>
    <t>UREDSKI MATERIJAL I OSTALI MATERIJALNI RASHODI</t>
  </si>
  <si>
    <t>ČISTOĆA ZAG.HOLD.</t>
  </si>
  <si>
    <t>ZAGREB</t>
  </si>
  <si>
    <t>KOMUNALNE USLUGE</t>
  </si>
  <si>
    <t>Dizajn studio Ringeis d.o.o.</t>
  </si>
  <si>
    <t>LUKAVEC 10412</t>
  </si>
  <si>
    <t>OSTALI NESPOMENUTI RASHODI POSLOVANJA</t>
  </si>
  <si>
    <t>ESK CROATIA ATEST</t>
  </si>
  <si>
    <t>OSTALE USLUGE</t>
  </si>
  <si>
    <t>FERTIS d.o.o.</t>
  </si>
  <si>
    <t>MATERIJAL I DIJELOVI ZA TEKUĆE I INVESTICIJSKO ODRŽAVANJE</t>
  </si>
  <si>
    <t>FINA</t>
  </si>
  <si>
    <t>RAČUNALNE USLUGE</t>
  </si>
  <si>
    <t xml:space="preserve">GEK </t>
  </si>
  <si>
    <t>USLUGE TEKUĆEG I INVESTICIJSKOG ODRŽAVANJA</t>
  </si>
  <si>
    <t>GRADSKI URED ZA PROST.UREĐ.</t>
  </si>
  <si>
    <t>HRT</t>
  </si>
  <si>
    <t>USLUGE PROMIDŽBE I INFORMIRANJA</t>
  </si>
  <si>
    <t>IKEA Hrvatska d.o.o.</t>
  </si>
  <si>
    <t>SESVETE KRALJEVEC</t>
  </si>
  <si>
    <t xml:space="preserve"> SITNI INVENTAR</t>
  </si>
  <si>
    <t>MARKOŠ</t>
  </si>
  <si>
    <t>MOLNAR Travel d.o.o.</t>
  </si>
  <si>
    <t>BJELOVAR</t>
  </si>
  <si>
    <t>SLUŽBENA PUTOVANJA</t>
  </si>
  <si>
    <t>NAKLADA SLAP</t>
  </si>
  <si>
    <t>zagreb</t>
  </si>
  <si>
    <t>STRUČNO USAVRŠAVANJE ZAPOSLENIKA</t>
  </si>
  <si>
    <t>NAPRIJED COMMERCE d.o.o.</t>
  </si>
  <si>
    <t>OPTI PRINT ADRIA d.o.o.</t>
  </si>
  <si>
    <t xml:space="preserve"> ZAKUPNINE I NAJAMNINE</t>
  </si>
  <si>
    <t>TK ELEVATOR</t>
  </si>
  <si>
    <t>HRVATSKA</t>
  </si>
  <si>
    <t>Salesianer miettex Lotos d.o.o.</t>
  </si>
  <si>
    <t>SREĆKO TOURS</t>
  </si>
  <si>
    <t>SVETI ROK d.o.o.</t>
  </si>
  <si>
    <t>ŠKOLSKA KNJIGA d.d.</t>
  </si>
  <si>
    <t xml:space="preserve"> NAKNADE GRAĐANIMA I KUĆANSTVIMA U NARAVI</t>
  </si>
  <si>
    <t>TELEMACH HRVATSKA</t>
  </si>
  <si>
    <t>ZAGREB 10 000</t>
  </si>
  <si>
    <t>ZET d.o.o.</t>
  </si>
  <si>
    <t>NAKNADE ZA PRIJEVOZ, ZA RAD NA TERENU I ODVOJENI ŽIVOT</t>
  </si>
  <si>
    <t>HEP OPSKRBA d.o.o.</t>
  </si>
  <si>
    <t>ENERGIJA</t>
  </si>
  <si>
    <t>HRVATSKA POŠTA</t>
  </si>
  <si>
    <t>PROPRINT D.O.O.</t>
  </si>
  <si>
    <t>Spektar putovanja d.o.o.</t>
  </si>
  <si>
    <t>VODOOP.I ODVODNJA</t>
  </si>
  <si>
    <t xml:space="preserve"> KOMUNALNE USLUGE</t>
  </si>
  <si>
    <t>CROATIA OSIGURANJE</t>
  </si>
  <si>
    <t>ZAGREB, TRG.BANA J.JELAČIĆA 13</t>
  </si>
  <si>
    <t>HEP TOPLINARSTVO</t>
  </si>
  <si>
    <t>GREENFIX</t>
  </si>
  <si>
    <t>RASHODI ZA USLUGE</t>
  </si>
  <si>
    <t>SUPERKNJIŽARA</t>
  </si>
  <si>
    <t>KNJIGE</t>
  </si>
  <si>
    <t>PLAĆE ZA REDOVAN RAD</t>
  </si>
  <si>
    <t>PLAĆE ZA PREKOVREMENI RAD</t>
  </si>
  <si>
    <t>PLAĆE ZA POSEBNE UVJETE RADA</t>
  </si>
  <si>
    <t>DOPRINOSI ZA OBVEZNO ZDRAVSTVENO OSIGURANJE</t>
  </si>
  <si>
    <t>SEMINARI, SAVJETOVANJA</t>
  </si>
  <si>
    <t>INTELEKTUALNE I OSOBNE USLUGE</t>
  </si>
  <si>
    <t>NAKNADE TROŠKOVA OSOBAMA IZVAN RADNOG ODNOSA</t>
  </si>
  <si>
    <t>NAKNADE ZA RAD PREDSTAVNIČKIH I IZVRŠNIH TIJELA</t>
  </si>
  <si>
    <t>REPREZENTACIJA</t>
  </si>
  <si>
    <t>USLUGE PLATNOG PROMETA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</si>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</sst>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(* #,##0_);_(* \(#,##0\);_(* &quot;-&quot;_);_(@_)"/>
    <numFmt numFmtId="43" formatCode="_(* #,##0.00_);_(* \(#,##0.00\);_(* &quot;-&quot;??_);_(@_)"/>
    <numFmt numFmtId="176" formatCode="_-* #,##0.00\ &quot;kn&quot;_-;\-* #,##0.00\ &quot;kn&quot;_-;_-* &quot;-&quot;??\ &quot;kn&quot;_-;_-@_-"/>
    <numFmt numFmtId="177" formatCode="_-* #,##0\ &quot;kn&quot;_-;\-* #,##0\ &quot;kn&quot;_-;_-* &quot;-&quot;\ &quot;kn&quot;_-;_-@_-"/>
    <numFmt numFmtId="178" formatCode="_-* #,##0.00\ _k_n_-;\-* #,##0.00\ _k_n_-;_-* &quot;-&quot;??\ _k_n_-;_-@_-"/>
  </numFmts>
  <fonts count="33">
    <font>
      <sz val="11"/>
      <color theme="2" tint="-0.749961851863155"/>
      <name val="Calibri"/>
      <charset val="134"/>
      <scheme val="minor"/>
    </font>
    <font>
      <sz val="10"/>
      <name val="Calibri"/>
      <charset val="134"/>
      <scheme val="minor"/>
    </font>
    <font>
      <b/>
      <sz val="24"/>
      <color theme="0"/>
      <name val="Calibri"/>
      <charset val="238"/>
      <scheme val="minor"/>
    </font>
    <font>
      <b/>
      <sz val="25"/>
      <color theme="0"/>
      <name val="Arial"/>
      <charset val="134"/>
      <scheme val="major"/>
    </font>
    <font>
      <b/>
      <sz val="11"/>
      <name val="Calibri"/>
      <charset val="134"/>
      <scheme val="minor"/>
    </font>
    <font>
      <sz val="11"/>
      <color theme="2" tint="-0.899960325937681"/>
      <name val="Calibri"/>
      <charset val="134"/>
      <scheme val="minor"/>
    </font>
    <font>
      <sz val="11"/>
      <color theme="1" tint="0.149937437055574"/>
      <name val="Calibri"/>
      <charset val="134"/>
      <scheme val="minor"/>
    </font>
    <font>
      <sz val="11"/>
      <color theme="1" tint="0.149937437055574"/>
      <name val="Arial"/>
      <charset val="134"/>
      <scheme val="major"/>
    </font>
    <font>
      <b/>
      <sz val="11"/>
      <color theme="1" tint="0.149937437055574"/>
      <name val="Arial"/>
      <charset val="134"/>
      <scheme val="major"/>
    </font>
    <font>
      <b/>
      <sz val="18"/>
      <name val="Calibri"/>
      <charset val="238"/>
      <scheme val="minor"/>
    </font>
    <font>
      <sz val="15"/>
      <color theme="4" tint="-0.499984740745262"/>
      <name val="Calibri"/>
      <charset val="134"/>
      <scheme val="minor"/>
    </font>
    <font>
      <b/>
      <sz val="14"/>
      <color theme="1"/>
      <name val="Calibri"/>
      <charset val="238"/>
      <scheme val="minor"/>
    </font>
    <font>
      <sz val="14"/>
      <color theme="4" tint="-0.249946592608417"/>
      <name val="Arial"/>
      <charset val="134"/>
      <scheme val="major"/>
    </font>
    <font>
      <sz val="10"/>
      <name val="Calibri"/>
      <charset val="238"/>
      <scheme val="minor"/>
    </font>
    <font>
      <sz val="11"/>
      <name val="Calibri"/>
      <charset val="238"/>
      <scheme val="minor"/>
    </font>
    <font>
      <b/>
      <sz val="10"/>
      <name val="Calibri"/>
      <charset val="134"/>
      <scheme val="minor"/>
    </font>
    <font>
      <sz val="11"/>
      <color theme="4" tint="-0.249946592608417"/>
      <name val="Calibri"/>
      <charset val="134"/>
      <scheme val="minor"/>
    </font>
    <font>
      <sz val="11"/>
      <color theme="5" tint="-0.249946592608417"/>
      <name val="Calibri"/>
      <charset val="134"/>
      <scheme val="minor"/>
    </font>
    <font>
      <sz val="11"/>
      <color theme="2" tint="-0.899899288918729"/>
      <name val="Calibri"/>
      <charset val="134"/>
      <scheme val="minor"/>
    </font>
    <font>
      <sz val="12"/>
      <color theme="4" tint="-0.499984740745262"/>
      <name val="Arial"/>
      <charset val="134"/>
      <scheme val="major"/>
    </font>
    <font>
      <sz val="14"/>
      <color theme="4" tint="-0.249946592608417"/>
      <name val="Calibri"/>
      <charset val="134"/>
    </font>
    <font>
      <sz val="11"/>
      <color theme="4" tint="-0.249946592608417"/>
      <name val="Arial"/>
      <charset val="134"/>
      <scheme val="major"/>
    </font>
    <font>
      <sz val="11"/>
      <color rgb="FF3F3F76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sz val="11"/>
      <color rgb="FFFA7D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006100"/>
      <name val="Calibri"/>
      <charset val="134"/>
      <scheme val="minor"/>
    </font>
    <font>
      <sz val="11"/>
      <color rgb="FF9C0006"/>
      <name val="Calibri"/>
      <charset val="134"/>
      <scheme val="minor"/>
    </font>
    <font>
      <sz val="11"/>
      <color rgb="FF9C5700"/>
      <name val="Calibri"/>
      <charset val="134"/>
      <scheme val="minor"/>
    </font>
    <font>
      <sz val="11"/>
      <color theme="0"/>
      <name val="Calibri"/>
      <charset val="134"/>
      <scheme val="minor"/>
    </font>
    <font>
      <sz val="11"/>
      <color theme="1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-0.24994659260841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 tint="0.599963377788629"/>
      </bottom>
      <diagonal/>
    </border>
    <border>
      <left/>
      <right/>
      <top style="thick">
        <color theme="4" tint="0.599963377788629"/>
      </top>
      <bottom/>
      <diagonal/>
    </border>
    <border>
      <left/>
      <right/>
      <top style="thick">
        <color theme="2"/>
      </top>
      <bottom/>
      <diagonal/>
    </border>
    <border>
      <left/>
      <right/>
      <top style="thick">
        <color auto="1"/>
      </top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 style="thin">
        <color rgb="FF00B0F0"/>
      </right>
      <top/>
      <bottom/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 style="thin">
        <color rgb="FF00B0F0"/>
      </right>
      <top/>
      <bottom/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 style="thin">
        <color rgb="FF00B0F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</borders>
  <cellStyleXfs count="49">
    <xf numFmtId="0" fontId="0" fillId="0" borderId="0" applyNumberFormat="0" applyFill="0" applyBorder="0">
      <alignment vertical="top" wrapText="1"/>
    </xf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0" fontId="1" fillId="0" borderId="0" applyFont="0" applyFill="0" applyBorder="0" applyProtection="0">
      <alignment horizontal="left"/>
    </xf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 wrapText="1"/>
    </xf>
    <xf numFmtId="0" fontId="0" fillId="5" borderId="17" applyNumberFormat="0" applyFont="0" applyAlignment="0" applyProtection="0"/>
    <xf numFmtId="0" fontId="17" fillId="0" borderId="0" applyNumberFormat="0" applyFill="0" applyBorder="0" applyAlignment="0" applyProtection="0"/>
    <xf numFmtId="0" fontId="3" fillId="2" borderId="1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Protection="0">
      <alignment vertical="center"/>
    </xf>
    <xf numFmtId="0" fontId="20" fillId="0" borderId="0" applyNumberFormat="0" applyFill="0" applyBorder="0" applyAlignment="0" applyProtection="0"/>
    <xf numFmtId="0" fontId="12" fillId="0" borderId="0" applyFill="0" applyBorder="0" applyProtection="0">
      <alignment horizontal="left" vertical="center"/>
    </xf>
    <xf numFmtId="0" fontId="21" fillId="0" borderId="0" applyFill="0" applyBorder="0" applyProtection="0">
      <alignment horizontal="left" vertical="center"/>
    </xf>
    <xf numFmtId="0" fontId="22" fillId="6" borderId="18" applyNumberFormat="0" applyAlignment="0" applyProtection="0"/>
    <xf numFmtId="0" fontId="23" fillId="7" borderId="19" applyNumberFormat="0" applyAlignment="0" applyProtection="0"/>
    <xf numFmtId="0" fontId="24" fillId="7" borderId="18" applyNumberFormat="0" applyAlignment="0" applyProtection="0"/>
    <xf numFmtId="0" fontId="25" fillId="8" borderId="20" applyNumberFormat="0" applyAlignment="0" applyProtection="0"/>
    <xf numFmtId="0" fontId="26" fillId="0" borderId="21" applyNumberFormat="0" applyFill="0" applyAlignment="0" applyProtection="0"/>
    <xf numFmtId="0" fontId="27" fillId="0" borderId="22" applyNumberFormat="0" applyAlignment="0" applyProtection="0"/>
    <xf numFmtId="0" fontId="28" fillId="9" borderId="0" applyNumberFormat="0" applyBorder="0" applyAlignment="0" applyProtection="0"/>
    <xf numFmtId="0" fontId="29" fillId="10" borderId="0" applyNumberFormat="0" applyBorder="0" applyAlignment="0" applyProtection="0"/>
    <xf numFmtId="0" fontId="30" fillId="11" borderId="0" applyNumberFormat="0" applyBorder="0" applyAlignment="0" applyProtection="0"/>
    <xf numFmtId="0" fontId="31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5" fillId="3" borderId="0" applyNumberFormat="0" applyBorder="0" applyAlignment="0" applyProtection="0"/>
    <xf numFmtId="0" fontId="31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1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1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31" fillId="27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31" fillId="31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</cellStyleXfs>
  <cellXfs count="56">
    <xf numFmtId="0" fontId="0" fillId="0" borderId="0" xfId="0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>
      <alignment vertical="top" wrapText="1"/>
    </xf>
    <xf numFmtId="0" fontId="2" fillId="2" borderId="1" xfId="10" applyFont="1" applyFill="1" applyBorder="1" applyAlignment="1" applyProtection="1">
      <alignment horizontal="center" vertical="center" wrapText="1"/>
    </xf>
    <xf numFmtId="0" fontId="2" fillId="0" borderId="1" xfId="10" applyFont="1" applyFill="1" applyAlignment="1" applyProtection="1">
      <alignment vertical="center" wrapText="1"/>
    </xf>
    <xf numFmtId="0" fontId="3" fillId="2" borderId="1" xfId="10" applyAlignment="1" applyProtection="1">
      <alignment vertical="top" wrapText="1"/>
    </xf>
    <xf numFmtId="0" fontId="4" fillId="3" borderId="2" xfId="28" applyFont="1" applyBorder="1" applyAlignment="1">
      <alignment vertical="center"/>
    </xf>
    <xf numFmtId="0" fontId="4" fillId="3" borderId="2" xfId="28" applyFont="1" applyBorder="1" applyAlignment="1">
      <alignment horizontal="right" vertical="center"/>
    </xf>
    <xf numFmtId="0" fontId="4" fillId="3" borderId="3" xfId="28" applyFont="1" applyBorder="1" applyAlignment="1">
      <alignment vertical="center" wrapText="1"/>
    </xf>
    <xf numFmtId="0" fontId="4" fillId="3" borderId="4" xfId="28" applyFont="1" applyBorder="1" applyAlignment="1">
      <alignment vertical="center" wrapText="1"/>
    </xf>
    <xf numFmtId="0" fontId="4" fillId="3" borderId="2" xfId="28" applyFont="1" applyBorder="1" applyAlignment="1">
      <alignment vertical="center" wrapText="1"/>
    </xf>
    <xf numFmtId="0" fontId="4" fillId="0" borderId="2" xfId="28" applyFont="1" applyFill="1" applyBorder="1" applyAlignment="1">
      <alignment vertical="center" wrapText="1"/>
    </xf>
    <xf numFmtId="0" fontId="5" fillId="3" borderId="0" xfId="28" applyAlignment="1" applyProtection="1">
      <alignment vertical="top" wrapText="1"/>
    </xf>
    <xf numFmtId="0" fontId="4" fillId="3" borderId="0" xfId="28" applyFont="1" applyAlignment="1">
      <alignment vertical="center"/>
    </xf>
    <xf numFmtId="0" fontId="4" fillId="3" borderId="0" xfId="28" applyFont="1" applyAlignment="1">
      <alignment horizontal="right" vertical="center"/>
    </xf>
    <xf numFmtId="0" fontId="6" fillId="3" borderId="0" xfId="6" applyFill="1" applyAlignment="1">
      <alignment vertical="center" wrapText="1"/>
    </xf>
    <xf numFmtId="0" fontId="7" fillId="3" borderId="0" xfId="6" applyFont="1" applyFill="1" applyAlignment="1">
      <alignment vertical="center" wrapText="1"/>
    </xf>
    <xf numFmtId="0" fontId="8" fillId="0" borderId="0" xfId="6" applyFont="1" applyFill="1" applyAlignment="1">
      <alignment vertical="center" wrapText="1"/>
    </xf>
    <xf numFmtId="0" fontId="9" fillId="4" borderId="0" xfId="0" applyFont="1" applyFill="1" applyAlignment="1">
      <alignment horizontal="center" vertical="center"/>
    </xf>
    <xf numFmtId="0" fontId="10" fillId="0" borderId="0" xfId="12" applyFont="1" applyBorder="1" applyAlignment="1" applyProtection="1">
      <alignment vertical="center" wrapText="1"/>
    </xf>
    <xf numFmtId="0" fontId="11" fillId="0" borderId="0" xfId="0" applyFont="1" applyAlignment="1">
      <alignment horizontal="center" vertical="center"/>
    </xf>
    <xf numFmtId="0" fontId="10" fillId="0" borderId="0" xfId="12" applyFont="1" applyBorder="1" applyAlignment="1" applyProtection="1">
      <alignment horizontal="center" vertical="center" wrapText="1"/>
    </xf>
    <xf numFmtId="0" fontId="12" fillId="0" borderId="0" xfId="14" applyFill="1" applyBorder="1" applyAlignment="1" applyProtection="1">
      <alignment horizontal="center" vertical="center"/>
    </xf>
    <xf numFmtId="0" fontId="12" fillId="0" borderId="0" xfId="14" applyFill="1" applyBorder="1" applyAlignment="1" applyProtection="1">
      <alignment horizontal="center" vertical="center" wrapText="1"/>
    </xf>
    <xf numFmtId="0" fontId="1" fillId="4" borderId="0" xfId="0" applyNumberFormat="1" applyFont="1" applyFill="1" applyAlignment="1">
      <alignment horizontal="center" vertical="center" wrapText="1"/>
    </xf>
    <xf numFmtId="0" fontId="1" fillId="4" borderId="0" xfId="0" applyNumberFormat="1" applyFont="1" applyFill="1" applyAlignment="1">
      <alignment horizontal="center" vertical="center"/>
    </xf>
    <xf numFmtId="176" fontId="1" fillId="4" borderId="0" xfId="0" applyNumberFormat="1" applyFont="1" applyFill="1" applyAlignment="1">
      <alignment horizontal="center" vertical="center" wrapText="1"/>
    </xf>
    <xf numFmtId="178" fontId="1" fillId="0" borderId="0" xfId="0" applyNumberFormat="1" applyFont="1" applyFill="1" applyAlignment="1">
      <alignment horizontal="center" vertical="center"/>
    </xf>
    <xf numFmtId="1" fontId="1" fillId="4" borderId="5" xfId="0" applyNumberFormat="1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178" fontId="1" fillId="0" borderId="6" xfId="0" applyNumberFormat="1" applyFont="1" applyFill="1" applyBorder="1" applyAlignment="1">
      <alignment horizontal="center" vertical="center"/>
    </xf>
    <xf numFmtId="1" fontId="1" fillId="4" borderId="7" xfId="0" applyNumberFormat="1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178" fontId="1" fillId="0" borderId="7" xfId="0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178" fontId="1" fillId="0" borderId="9" xfId="0" applyNumberFormat="1" applyFont="1" applyFill="1" applyBorder="1" applyAlignment="1">
      <alignment horizontal="center" vertical="center"/>
    </xf>
    <xf numFmtId="1" fontId="1" fillId="4" borderId="10" xfId="0" applyNumberFormat="1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1" fontId="1" fillId="4" borderId="13" xfId="0" applyNumberFormat="1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178" fontId="1" fillId="0" borderId="5" xfId="0" applyNumberFormat="1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1" fontId="1" fillId="4" borderId="15" xfId="0" applyNumberFormat="1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178" fontId="1" fillId="0" borderId="11" xfId="0" applyNumberFormat="1" applyFont="1" applyFill="1" applyBorder="1" applyAlignment="1">
      <alignment horizontal="center" vertical="center"/>
    </xf>
    <xf numFmtId="1" fontId="13" fillId="4" borderId="9" xfId="0" applyNumberFormat="1" applyFont="1" applyFill="1" applyBorder="1" applyAlignment="1">
      <alignment horizontal="center" vertical="center" wrapText="1"/>
    </xf>
    <xf numFmtId="176" fontId="14" fillId="4" borderId="12" xfId="0" applyNumberFormat="1" applyFont="1" applyFill="1" applyBorder="1" applyAlignment="1">
      <alignment horizontal="center" vertical="center" wrapText="1"/>
    </xf>
    <xf numFmtId="178" fontId="1" fillId="0" borderId="16" xfId="0" applyNumberFormat="1" applyFont="1" applyFill="1" applyBorder="1" applyAlignment="1">
      <alignment horizontal="center" vertical="center"/>
    </xf>
    <xf numFmtId="176" fontId="15" fillId="4" borderId="0" xfId="0" applyNumberFormat="1" applyFont="1" applyFill="1" applyAlignment="1">
      <alignment horizontal="center" vertical="center" wrapText="1"/>
    </xf>
    <xf numFmtId="178" fontId="15" fillId="0" borderId="0" xfId="0" applyNumberFormat="1" applyFont="1" applyFill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5">
    <dxf>
      <numFmt numFmtId="0" formatCode="General"/>
      <fill>
        <patternFill patternType="solid">
          <bgColor theme="0"/>
        </patternFill>
      </fill>
      <alignment horizontal="center" vertical="center" wrapText="1"/>
    </dxf>
    <dxf>
      <numFmt numFmtId="0" formatCode="General"/>
      <fill>
        <patternFill patternType="solid">
          <bgColor theme="0"/>
        </patternFill>
      </fill>
      <alignment horizontal="center" vertical="center"/>
    </dxf>
    <dxf>
      <numFmt numFmtId="176" formatCode="_-* #,##0.00\ &quot;kn&quot;_-;\-* #,##0.00\ &quot;kn&quot;_-;_-* &quot;-&quot;??\ &quot;kn&quot;_-;_-@_-"/>
      <fill>
        <patternFill patternType="solid">
          <bgColor theme="0"/>
        </patternFill>
      </fill>
      <alignment horizontal="center" vertical="center" wrapText="1"/>
    </dxf>
    <dxf>
      <numFmt numFmtId="176" formatCode="_-* #,##0.00\ &quot;kn&quot;_-;\-* #,##0.00\ &quot;kn&quot;_-;_-* &quot;-&quot;??\ &quot;kn&quot;_-;_-@_-"/>
      <fill>
        <patternFill patternType="solid">
          <bgColor theme="0"/>
        </patternFill>
      </fill>
      <alignment horizontal="center" vertical="center" wrapText="1"/>
    </dxf>
    <dxf>
      <numFmt numFmtId="178" formatCode="_-* #,##0.00\ _k_n_-;\-* #,##0.00\ _k_n_-;_-* &quot;-&quot;??\ _k_n_-;_-@_-"/>
      <fill>
        <patternFill patternType="none"/>
      </fill>
      <alignment horizontal="center" vertical="center"/>
    </dxf>
    <dxf>
      <fill>
        <patternFill patternType="solid">
          <bgColor theme="4" tint="0.799951170384838"/>
        </patternFill>
      </fill>
    </dxf>
    <dxf>
      <fill>
        <patternFill patternType="solid">
          <bgColor theme="4" tint="0.399945066682943"/>
        </patternFill>
      </fill>
    </dxf>
    <dxf>
      <fill>
        <patternFill patternType="solid">
          <bgColor theme="4" tint="0.599963377788629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0"/>
        <i val="0"/>
        <color theme="1" tint="0.0499893185216834"/>
      </font>
    </dxf>
    <dxf>
      <font>
        <b val="1"/>
        <color theme="4" tint="-0.249977111117893"/>
      </font>
    </dxf>
    <dxf>
      <font>
        <b val="1"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2E3335C2-0C7A-4797-B7D1-C2AED11344CF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4" name="FakturaProjekta" displayName="FakturaProjekta" ref="A6:F56">
  <autoFilter ref="A6:F56"/>
  <tableColumns count="6">
    <tableColumn id="1" name="Naziv primatelja" dataDxfId="0"/>
    <tableColumn id="8" name="OIB primatelja" dataDxfId="1">
      <calculatedColumnFormula array="1">IFERROR(INDEX(#REF!,SMALL(IF(#REF!=rngInvoice,ROW(#REF!)-ROW(#REF!)),ROW(1:1)),MATCH($B$6,#REF!,0)),"")</calculatedColumnFormula>
    </tableColumn>
    <tableColumn id="10" name="Sjedište primatelja" dataDxfId="2">
      <calculatedColumnFormula array="1">IFERROR(INDEX(#REF!,SMALL(IF(#REF!=rngInvoice,ROW(#REF!)-ROW(#REF!)),ROW(1:1)),MATCH($C$6,#REF!,0)),"")</calculatedColumnFormula>
    </tableColumn>
    <tableColumn id="4" name="Konto"/>
    <tableColumn id="3" name="Vrsta rashoda i izdatka" dataDxfId="3"/>
    <tableColumn id="11" name="Iznos" dataDxfId="4" totalsRowFunction="count"/>
  </tableColumns>
  <tableStyleInfo name="Tablica izlaznih faktura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4" tint="-0.499984740745262"/>
    <pageSetUpPr fitToPage="1"/>
  </sheetPr>
  <dimension ref="A1:H56"/>
  <sheetViews>
    <sheetView showGridLines="0" tabSelected="1" topLeftCell="A43" workbookViewId="0">
      <selection activeCell="E56" sqref="E56:F56"/>
    </sheetView>
  </sheetViews>
  <sheetFormatPr defaultColWidth="9" defaultRowHeight="33.95" customHeight="1" outlineLevelCol="7"/>
  <cols>
    <col min="1" max="1" width="34.2857142857143" style="3" customWidth="1"/>
    <col min="2" max="2" width="32.5714285714286" style="3" customWidth="1"/>
    <col min="3" max="3" width="14.2857142857143" style="3" customWidth="1"/>
    <col min="4" max="4" width="16" style="3" customWidth="1"/>
    <col min="5" max="6" width="31.5714285714286" style="3" customWidth="1"/>
    <col min="7" max="7" width="21.4285714285714" style="3" customWidth="1"/>
    <col min="8" max="8" width="0.285714285714286" style="4" customWidth="1"/>
    <col min="9" max="10" width="9" style="4"/>
    <col min="11" max="13" width="9.42857142857143" style="4" customWidth="1"/>
    <col min="14" max="16384" width="9" style="4"/>
  </cols>
  <sheetData>
    <row r="1" ht="57.95" customHeight="1" spans="1:8">
      <c r="A1" s="5" t="s">
        <v>0</v>
      </c>
      <c r="B1" s="5"/>
      <c r="C1" s="5"/>
      <c r="D1" s="5"/>
      <c r="E1" s="5"/>
      <c r="F1" s="5"/>
      <c r="G1" s="6"/>
      <c r="H1" s="7"/>
    </row>
    <row r="2" ht="29.25" customHeight="1" spans="1:8">
      <c r="A2" s="8"/>
      <c r="B2" s="9" t="s">
        <v>1</v>
      </c>
      <c r="C2" s="8"/>
      <c r="D2" s="10" t="s">
        <v>2</v>
      </c>
      <c r="E2" s="11"/>
      <c r="F2" s="12"/>
      <c r="G2" s="13"/>
      <c r="H2" s="14"/>
    </row>
    <row r="3" ht="29.25" customHeight="1" spans="1:8">
      <c r="A3" s="15"/>
      <c r="B3" s="16" t="s">
        <v>3</v>
      </c>
      <c r="C3" s="15"/>
      <c r="D3" s="17"/>
      <c r="E3" s="18"/>
      <c r="F3" s="18"/>
      <c r="G3" s="19"/>
      <c r="H3" s="14"/>
    </row>
    <row r="4" s="1" customFormat="1" ht="29.25" customHeight="1" spans="1:7">
      <c r="A4" s="20" t="s">
        <v>4</v>
      </c>
      <c r="B4" s="20"/>
      <c r="C4" s="20"/>
      <c r="D4" s="20"/>
      <c r="E4" s="20"/>
      <c r="F4" s="20"/>
      <c r="G4" s="21"/>
    </row>
    <row r="5" ht="29.25" customHeight="1" spans="1:7">
      <c r="A5" s="22" t="s">
        <v>5</v>
      </c>
      <c r="B5" s="22"/>
      <c r="C5" s="22"/>
      <c r="D5" s="22"/>
      <c r="E5" s="22"/>
      <c r="F5" s="22"/>
      <c r="G5" s="23"/>
    </row>
    <row r="6" s="2" customFormat="1" ht="42" customHeight="1" spans="1:6">
      <c r="A6" s="24" t="s">
        <v>6</v>
      </c>
      <c r="B6" s="25" t="s">
        <v>7</v>
      </c>
      <c r="C6" s="25" t="s">
        <v>8</v>
      </c>
      <c r="D6" s="25" t="s">
        <v>9</v>
      </c>
      <c r="E6" s="25" t="s">
        <v>10</v>
      </c>
      <c r="F6" s="24" t="s">
        <v>11</v>
      </c>
    </row>
    <row r="7" customHeight="1" spans="1:7">
      <c r="A7" s="26" t="s">
        <v>12</v>
      </c>
      <c r="B7" s="27">
        <v>29524210204</v>
      </c>
      <c r="C7" s="28" t="s">
        <v>13</v>
      </c>
      <c r="D7" s="26">
        <v>3231</v>
      </c>
      <c r="E7" s="28" t="s">
        <v>14</v>
      </c>
      <c r="F7" s="29">
        <v>85.5</v>
      </c>
      <c r="G7" s="4"/>
    </row>
    <row r="8" customHeight="1" spans="1:7">
      <c r="A8" s="26" t="s">
        <v>15</v>
      </c>
      <c r="B8" s="27">
        <v>58353015102</v>
      </c>
      <c r="C8" s="28" t="s">
        <v>13</v>
      </c>
      <c r="D8" s="26">
        <v>3221</v>
      </c>
      <c r="E8" s="28" t="s">
        <v>16</v>
      </c>
      <c r="F8" s="29">
        <v>685.06</v>
      </c>
      <c r="G8" s="4"/>
    </row>
    <row r="9" customHeight="1" spans="1:7">
      <c r="A9" s="26" t="s">
        <v>17</v>
      </c>
      <c r="B9" s="27">
        <v>85584865987</v>
      </c>
      <c r="C9" s="28" t="s">
        <v>18</v>
      </c>
      <c r="D9" s="26">
        <v>3234</v>
      </c>
      <c r="E9" s="28" t="s">
        <v>19</v>
      </c>
      <c r="F9" s="29">
        <v>424.9</v>
      </c>
      <c r="G9" s="4"/>
    </row>
    <row r="10" customHeight="1" spans="1:7">
      <c r="A10" s="26" t="s">
        <v>20</v>
      </c>
      <c r="B10" s="27">
        <v>80454468268</v>
      </c>
      <c r="C10" s="28" t="s">
        <v>21</v>
      </c>
      <c r="D10" s="26">
        <v>3299</v>
      </c>
      <c r="E10" s="28" t="s">
        <v>22</v>
      </c>
      <c r="F10" s="29">
        <v>127.13</v>
      </c>
      <c r="G10" s="4"/>
    </row>
    <row r="11" customHeight="1" spans="1:7">
      <c r="A11" s="26" t="s">
        <v>23</v>
      </c>
      <c r="B11" s="27">
        <v>6135698286</v>
      </c>
      <c r="C11" s="28" t="s">
        <v>18</v>
      </c>
      <c r="D11" s="26">
        <v>3239</v>
      </c>
      <c r="E11" s="28" t="s">
        <v>24</v>
      </c>
      <c r="F11" s="29">
        <v>1462.5</v>
      </c>
      <c r="G11" s="4"/>
    </row>
    <row r="12" customHeight="1" spans="1:7">
      <c r="A12" s="26" t="s">
        <v>25</v>
      </c>
      <c r="B12" s="27">
        <v>97149222597</v>
      </c>
      <c r="C12" s="28" t="s">
        <v>13</v>
      </c>
      <c r="D12" s="26">
        <v>3224</v>
      </c>
      <c r="E12" s="28" t="s">
        <v>26</v>
      </c>
      <c r="F12" s="29">
        <v>75.54</v>
      </c>
      <c r="G12" s="4"/>
    </row>
    <row r="13" customHeight="1" spans="1:7">
      <c r="A13" s="26" t="s">
        <v>27</v>
      </c>
      <c r="B13" s="27">
        <v>85821130368</v>
      </c>
      <c r="C13" s="28" t="s">
        <v>13</v>
      </c>
      <c r="D13" s="26">
        <v>3238</v>
      </c>
      <c r="E13" s="28" t="s">
        <v>28</v>
      </c>
      <c r="F13" s="29">
        <v>1.91</v>
      </c>
      <c r="G13" s="4"/>
    </row>
    <row r="14" customHeight="1" spans="1:7">
      <c r="A14" s="26" t="s">
        <v>29</v>
      </c>
      <c r="B14" s="27">
        <v>45993823453</v>
      </c>
      <c r="C14" s="28" t="s">
        <v>13</v>
      </c>
      <c r="D14" s="26">
        <v>3232</v>
      </c>
      <c r="E14" s="28" t="s">
        <v>30</v>
      </c>
      <c r="F14" s="29">
        <v>850</v>
      </c>
      <c r="G14" s="4"/>
    </row>
    <row r="15" customHeight="1" spans="1:7">
      <c r="A15" s="26" t="s">
        <v>31</v>
      </c>
      <c r="B15" s="27">
        <v>61817894937</v>
      </c>
      <c r="C15" s="28" t="s">
        <v>18</v>
      </c>
      <c r="D15" s="26">
        <v>3234</v>
      </c>
      <c r="E15" s="28" t="s">
        <v>19</v>
      </c>
      <c r="F15" s="29">
        <v>200.41</v>
      </c>
      <c r="G15" s="4"/>
    </row>
    <row r="16" customHeight="1" spans="1:7">
      <c r="A16" s="26" t="s">
        <v>32</v>
      </c>
      <c r="B16" s="27">
        <v>68419124305</v>
      </c>
      <c r="C16" s="28" t="s">
        <v>13</v>
      </c>
      <c r="D16" s="26">
        <v>3233</v>
      </c>
      <c r="E16" s="28" t="s">
        <v>33</v>
      </c>
      <c r="F16" s="29">
        <v>10.62</v>
      </c>
      <c r="G16" s="4"/>
    </row>
    <row r="17" customHeight="1" spans="1:7">
      <c r="A17" s="26" t="s">
        <v>34</v>
      </c>
      <c r="B17" s="27">
        <v>21523879111</v>
      </c>
      <c r="C17" s="28" t="s">
        <v>35</v>
      </c>
      <c r="D17" s="26">
        <v>3225</v>
      </c>
      <c r="E17" s="28" t="s">
        <v>36</v>
      </c>
      <c r="F17" s="29">
        <v>1128.72</v>
      </c>
      <c r="G17" s="4"/>
    </row>
    <row r="18" customHeight="1" spans="1:7">
      <c r="A18" s="26" t="s">
        <v>37</v>
      </c>
      <c r="B18" s="27">
        <v>52168740237</v>
      </c>
      <c r="C18" s="28" t="s">
        <v>18</v>
      </c>
      <c r="D18" s="26">
        <v>3233</v>
      </c>
      <c r="E18" s="28" t="s">
        <v>33</v>
      </c>
      <c r="F18" s="29">
        <v>170</v>
      </c>
      <c r="G18" s="4"/>
    </row>
    <row r="19" customHeight="1" spans="1:7">
      <c r="A19" s="26" t="s">
        <v>38</v>
      </c>
      <c r="B19" s="27">
        <v>48913011408</v>
      </c>
      <c r="C19" s="28" t="s">
        <v>39</v>
      </c>
      <c r="D19" s="26">
        <v>3211</v>
      </c>
      <c r="E19" s="28" t="s">
        <v>40</v>
      </c>
      <c r="F19" s="29">
        <v>750</v>
      </c>
      <c r="G19" s="4"/>
    </row>
    <row r="20" customHeight="1" spans="1:7">
      <c r="A20" s="26" t="s">
        <v>41</v>
      </c>
      <c r="B20" s="27">
        <v>70108447975</v>
      </c>
      <c r="C20" s="28" t="s">
        <v>42</v>
      </c>
      <c r="D20" s="26">
        <v>3213</v>
      </c>
      <c r="E20" s="28" t="s">
        <v>43</v>
      </c>
      <c r="F20" s="29">
        <v>193.75</v>
      </c>
      <c r="G20" s="4"/>
    </row>
    <row r="21" customHeight="1" spans="1:7">
      <c r="A21" s="26" t="s">
        <v>44</v>
      </c>
      <c r="B21" s="27">
        <v>14112477239</v>
      </c>
      <c r="C21" s="28" t="s">
        <v>13</v>
      </c>
      <c r="D21" s="26">
        <v>3221</v>
      </c>
      <c r="E21" s="28" t="s">
        <v>16</v>
      </c>
      <c r="F21" s="29">
        <v>774.04</v>
      </c>
      <c r="G21" s="4"/>
    </row>
    <row r="22" customHeight="1" spans="1:7">
      <c r="A22" s="26" t="s">
        <v>45</v>
      </c>
      <c r="B22" s="27">
        <v>11469787133</v>
      </c>
      <c r="C22" s="28" t="s">
        <v>13</v>
      </c>
      <c r="D22" s="26">
        <v>3235</v>
      </c>
      <c r="E22" s="28" t="s">
        <v>46</v>
      </c>
      <c r="F22" s="29">
        <v>194.1</v>
      </c>
      <c r="G22" s="4"/>
    </row>
    <row r="23" customHeight="1" spans="1:7">
      <c r="A23" s="26" t="s">
        <v>47</v>
      </c>
      <c r="B23" s="27">
        <v>94505281348</v>
      </c>
      <c r="C23" s="28" t="s">
        <v>48</v>
      </c>
      <c r="D23" s="26">
        <v>3232</v>
      </c>
      <c r="E23" s="28" t="s">
        <v>30</v>
      </c>
      <c r="F23" s="29">
        <v>71.63</v>
      </c>
      <c r="G23" s="4"/>
    </row>
    <row r="24" customHeight="1" spans="1:7">
      <c r="A24" s="26" t="s">
        <v>49</v>
      </c>
      <c r="B24" s="27">
        <v>90491206575</v>
      </c>
      <c r="C24" s="28" t="s">
        <v>13</v>
      </c>
      <c r="D24" s="26">
        <v>3234</v>
      </c>
      <c r="E24" s="28" t="s">
        <v>19</v>
      </c>
      <c r="F24" s="29">
        <v>120</v>
      </c>
      <c r="G24" s="4"/>
    </row>
    <row r="25" customHeight="1" spans="1:7">
      <c r="A25" s="26" t="s">
        <v>50</v>
      </c>
      <c r="B25" s="27">
        <v>74454217661</v>
      </c>
      <c r="C25" s="28" t="s">
        <v>13</v>
      </c>
      <c r="D25" s="26">
        <v>3211</v>
      </c>
      <c r="E25" s="28" t="s">
        <v>40</v>
      </c>
      <c r="F25" s="29">
        <v>36</v>
      </c>
      <c r="G25" s="4"/>
    </row>
    <row r="26" customHeight="1" spans="1:7">
      <c r="A26" s="26" t="s">
        <v>51</v>
      </c>
      <c r="B26" s="27">
        <v>36945428337</v>
      </c>
      <c r="C26" s="28" t="s">
        <v>13</v>
      </c>
      <c r="D26" s="26">
        <v>3299</v>
      </c>
      <c r="E26" s="28" t="s">
        <v>22</v>
      </c>
      <c r="F26" s="29">
        <v>206.38</v>
      </c>
      <c r="G26" s="4"/>
    </row>
    <row r="27" customHeight="1" spans="1:7">
      <c r="A27" s="26" t="s">
        <v>52</v>
      </c>
      <c r="B27" s="27">
        <v>38967655335</v>
      </c>
      <c r="C27" s="28" t="s">
        <v>13</v>
      </c>
      <c r="D27" s="26">
        <v>3722</v>
      </c>
      <c r="E27" s="28" t="s">
        <v>53</v>
      </c>
      <c r="F27" s="29">
        <v>39.81</v>
      </c>
      <c r="G27" s="4"/>
    </row>
    <row r="28" customHeight="1" spans="1:7">
      <c r="A28" s="26" t="s">
        <v>54</v>
      </c>
      <c r="B28" s="27">
        <v>70133616033</v>
      </c>
      <c r="C28" s="28" t="s">
        <v>55</v>
      </c>
      <c r="D28" s="26">
        <v>3231</v>
      </c>
      <c r="E28" s="28" t="s">
        <v>14</v>
      </c>
      <c r="F28" s="29">
        <v>148.38</v>
      </c>
      <c r="G28" s="4"/>
    </row>
    <row r="29" customHeight="1" spans="1:7">
      <c r="A29" s="26" t="s">
        <v>56</v>
      </c>
      <c r="B29" s="27">
        <v>82031999604</v>
      </c>
      <c r="C29" s="28" t="s">
        <v>13</v>
      </c>
      <c r="D29" s="26">
        <v>3212</v>
      </c>
      <c r="E29" s="28" t="s">
        <v>57</v>
      </c>
      <c r="F29" s="29">
        <v>723.14</v>
      </c>
      <c r="G29" s="4"/>
    </row>
    <row r="30" customHeight="1" spans="1:7">
      <c r="A30" s="26" t="s">
        <v>58</v>
      </c>
      <c r="B30" s="27">
        <v>63073332379</v>
      </c>
      <c r="C30" s="28" t="s">
        <v>13</v>
      </c>
      <c r="D30" s="26">
        <v>3223</v>
      </c>
      <c r="E30" s="28" t="s">
        <v>59</v>
      </c>
      <c r="F30" s="29">
        <v>1531.99</v>
      </c>
      <c r="G30" s="4"/>
    </row>
    <row r="31" customHeight="1" spans="1:7">
      <c r="A31" s="26" t="s">
        <v>60</v>
      </c>
      <c r="B31" s="27">
        <v>87311810356</v>
      </c>
      <c r="C31" s="28" t="s">
        <v>18</v>
      </c>
      <c r="D31" s="26">
        <v>3231</v>
      </c>
      <c r="E31" s="28" t="s">
        <v>14</v>
      </c>
      <c r="F31" s="29">
        <v>44.58</v>
      </c>
      <c r="G31" s="4"/>
    </row>
    <row r="32" customHeight="1" spans="1:7">
      <c r="A32" s="26" t="s">
        <v>61</v>
      </c>
      <c r="B32" s="27">
        <v>72612732139</v>
      </c>
      <c r="C32" s="28" t="s">
        <v>18</v>
      </c>
      <c r="D32" s="26">
        <v>3221</v>
      </c>
      <c r="E32" s="28" t="s">
        <v>16</v>
      </c>
      <c r="F32" s="29">
        <v>327</v>
      </c>
      <c r="G32" s="4"/>
    </row>
    <row r="33" customHeight="1" spans="1:7">
      <c r="A33" s="26" t="s">
        <v>62</v>
      </c>
      <c r="B33" s="27">
        <v>39672837472</v>
      </c>
      <c r="C33" s="28" t="s">
        <v>13</v>
      </c>
      <c r="D33" s="26">
        <v>3211</v>
      </c>
      <c r="E33" s="28" t="s">
        <v>40</v>
      </c>
      <c r="F33" s="29">
        <v>1285</v>
      </c>
      <c r="G33" s="4"/>
    </row>
    <row r="34" customHeight="1" spans="1:7">
      <c r="A34" s="26" t="s">
        <v>63</v>
      </c>
      <c r="B34" s="27">
        <v>85584865987</v>
      </c>
      <c r="C34" s="28" t="s">
        <v>18</v>
      </c>
      <c r="D34" s="26">
        <v>3234</v>
      </c>
      <c r="E34" s="28" t="s">
        <v>64</v>
      </c>
      <c r="F34" s="29">
        <v>931.76</v>
      </c>
      <c r="G34" s="4"/>
    </row>
    <row r="35" customHeight="1" spans="1:7">
      <c r="A35" s="26" t="s">
        <v>65</v>
      </c>
      <c r="B35" s="27">
        <v>26187994862</v>
      </c>
      <c r="C35" s="28" t="s">
        <v>66</v>
      </c>
      <c r="D35" s="26">
        <v>3213</v>
      </c>
      <c r="E35" s="28" t="s">
        <v>43</v>
      </c>
      <c r="F35" s="29">
        <v>280</v>
      </c>
      <c r="G35" s="4"/>
    </row>
    <row r="36" customHeight="1" spans="1:7">
      <c r="A36" s="26" t="s">
        <v>67</v>
      </c>
      <c r="B36" s="27">
        <v>15907062900</v>
      </c>
      <c r="C36" s="28" t="s">
        <v>18</v>
      </c>
      <c r="D36" s="26">
        <v>3223</v>
      </c>
      <c r="E36" s="28" t="s">
        <v>59</v>
      </c>
      <c r="F36" s="29">
        <v>4215.92</v>
      </c>
      <c r="G36" s="4"/>
    </row>
    <row r="37" customHeight="1" spans="1:7">
      <c r="A37" s="26" t="s">
        <v>61</v>
      </c>
      <c r="B37" s="27">
        <v>72612732139</v>
      </c>
      <c r="C37" s="28" t="s">
        <v>18</v>
      </c>
      <c r="D37" s="26">
        <v>3232</v>
      </c>
      <c r="E37" s="28" t="s">
        <v>30</v>
      </c>
      <c r="F37" s="29">
        <v>116.25</v>
      </c>
      <c r="G37" s="4"/>
    </row>
    <row r="38" customHeight="1" spans="1:7">
      <c r="A38" s="26" t="s">
        <v>68</v>
      </c>
      <c r="B38" s="27">
        <v>54982531002</v>
      </c>
      <c r="C38" s="28" t="s">
        <v>18</v>
      </c>
      <c r="D38" s="26">
        <v>3231</v>
      </c>
      <c r="E38" s="28" t="s">
        <v>69</v>
      </c>
      <c r="F38" s="29">
        <v>2846.25</v>
      </c>
      <c r="G38" s="4"/>
    </row>
    <row r="39" customHeight="1" spans="1:7">
      <c r="A39" s="26" t="s">
        <v>70</v>
      </c>
      <c r="B39" s="27">
        <v>85584865987</v>
      </c>
      <c r="C39" s="28" t="s">
        <v>18</v>
      </c>
      <c r="D39" s="26">
        <v>4241</v>
      </c>
      <c r="E39" s="28" t="s">
        <v>71</v>
      </c>
      <c r="F39" s="29">
        <v>4.25</v>
      </c>
      <c r="G39" s="4"/>
    </row>
    <row r="40" customHeight="1" spans="1:7">
      <c r="A40" s="26"/>
      <c r="B40" s="27" t="str">
        <f>IFERROR(INDEX(#REF!,SMALL(IF(#REF!=rngInvoice,ROW(#REF!)-ROW(#REF!)),ROW(#REF!)),MATCH($B$6,#REF!,0)),"")</f>
        <v/>
      </c>
      <c r="C40" s="28" t="str">
        <f>IFERROR(INDEX(#REF!,SMALL(IF(#REF!=rngInvoice,ROW(#REF!)-ROW(#REF!)),ROW(#REF!)),MATCH($C$6,#REF!,0)),"")</f>
        <v/>
      </c>
      <c r="D40" s="30">
        <v>3111</v>
      </c>
      <c r="E40" s="31" t="s">
        <v>72</v>
      </c>
      <c r="F40" s="32">
        <v>126982</v>
      </c>
      <c r="G40" s="4"/>
    </row>
    <row r="41" customHeight="1" spans="1:7">
      <c r="A41" s="26"/>
      <c r="B41" s="27" t="str">
        <f>IFERROR(INDEX(#REF!,SMALL(IF(#REF!=rngInvoice,ROW(#REF!)-ROW(#REF!)),ROW(#REF!)),MATCH($B$6,#REF!,0)),"")</f>
        <v/>
      </c>
      <c r="C41" s="28" t="str">
        <f>IFERROR(INDEX(#REF!,SMALL(IF(#REF!=rngInvoice,ROW(#REF!)-ROW(#REF!)),ROW(#REF!)),MATCH($C$6,#REF!,0)),"")</f>
        <v/>
      </c>
      <c r="D41" s="33">
        <v>3113</v>
      </c>
      <c r="E41" s="34" t="s">
        <v>73</v>
      </c>
      <c r="F41" s="35">
        <v>6110.43</v>
      </c>
      <c r="G41" s="4"/>
    </row>
    <row r="42" customHeight="1" spans="1:7">
      <c r="A42" s="26"/>
      <c r="B42" s="27" t="str">
        <f>IFERROR(INDEX(#REF!,SMALL(IF(#REF!=rngInvoice,ROW(#REF!)-ROW(#REF!)),ROW(#REF!)),MATCH($B$6,#REF!,0)),"")</f>
        <v/>
      </c>
      <c r="C42" s="28" t="str">
        <f>IFERROR(INDEX(#REF!,SMALL(IF(#REF!=rngInvoice,ROW(#REF!)-ROW(#REF!)),ROW(#REF!)),MATCH($C$6,#REF!,0)),"")</f>
        <v/>
      </c>
      <c r="D42" s="30">
        <v>3114</v>
      </c>
      <c r="E42" s="36" t="s">
        <v>74</v>
      </c>
      <c r="F42" s="37">
        <v>205.82</v>
      </c>
      <c r="G42" s="4"/>
    </row>
    <row r="43" customHeight="1" spans="1:7">
      <c r="A43" s="26"/>
      <c r="B43" s="27" t="str">
        <f>IFERROR(INDEX(#REF!,SMALL(IF(#REF!=rngInvoice,ROW(#REF!)-ROW(#REF!)),ROW(#REF!)),MATCH($B$6,#REF!,0)),"")</f>
        <v/>
      </c>
      <c r="C43" s="28" t="str">
        <f>IFERROR(INDEX(#REF!,SMALL(IF(#REF!=rngInvoice,ROW(#REF!)-ROW(#REF!)),ROW(#REF!)),MATCH($C$6,#REF!,0)),"")</f>
        <v/>
      </c>
      <c r="D43" s="38">
        <v>3132</v>
      </c>
      <c r="E43" s="39" t="s">
        <v>75</v>
      </c>
      <c r="F43" s="37">
        <v>21715.22</v>
      </c>
      <c r="G43" s="4"/>
    </row>
    <row r="44" customHeight="1" spans="1:7">
      <c r="A44" s="26"/>
      <c r="B44" s="27" t="str">
        <f>IFERROR(INDEX(#REF!,SMALL(IF(#REF!=rngInvoice,ROW(#REF!)-ROW(#REF!)),ROW(#REF!)),MATCH($B$6,#REF!,0)),"")</f>
        <v/>
      </c>
      <c r="C44" s="28" t="str">
        <f>IFERROR(INDEX(#REF!,SMALL(IF(#REF!=rngInvoice,ROW(#REF!)-ROW(#REF!)),ROW(#REF!)),MATCH($C$6,#REF!,0)),"")</f>
        <v/>
      </c>
      <c r="D44" s="38">
        <v>3211</v>
      </c>
      <c r="E44" s="40" t="s">
        <v>40</v>
      </c>
      <c r="F44" s="35">
        <v>17006.94</v>
      </c>
      <c r="G44" s="4"/>
    </row>
    <row r="45" customHeight="1" spans="1:7">
      <c r="A45" s="26"/>
      <c r="B45" s="27" t="str">
        <f>IFERROR(INDEX(#REF!,SMALL(IF(#REF!=rngInvoice,ROW(#REF!)-ROW(#REF!)),ROW(39:39)),MATCH($B$6,#REF!,0)),"")</f>
        <v/>
      </c>
      <c r="C45" s="28" t="str">
        <f>IFERROR(INDEX(#REF!,SMALL(IF(#REF!=rngInvoice,ROW(#REF!)-ROW(#REF!)),ROW(39:39)),MATCH($C$6,#REF!,0)),"")</f>
        <v/>
      </c>
      <c r="D45" s="33">
        <v>3212</v>
      </c>
      <c r="E45" s="41" t="s">
        <v>57</v>
      </c>
      <c r="F45" s="37">
        <v>1759.58</v>
      </c>
      <c r="G45" s="4"/>
    </row>
    <row r="46" customHeight="1" spans="1:7">
      <c r="A46" s="26"/>
      <c r="B46" s="27" t="str">
        <f>IFERROR(INDEX(#REF!,SMALL(IF(#REF!=rngInvoice,ROW(#REF!)-ROW(#REF!)),ROW(40:40)),MATCH($B$6,#REF!,0)),"")</f>
        <v/>
      </c>
      <c r="C46" s="28" t="str">
        <f>IFERROR(INDEX(#REF!,SMALL(IF(#REF!=rngInvoice,ROW(#REF!)-ROW(#REF!)),ROW(40:40)),MATCH($C$6,#REF!,0)),"")</f>
        <v/>
      </c>
      <c r="D46" s="30">
        <v>3213</v>
      </c>
      <c r="E46" s="41" t="s">
        <v>76</v>
      </c>
      <c r="F46" s="37">
        <v>960</v>
      </c>
      <c r="G46" s="4"/>
    </row>
    <row r="47" customHeight="1" spans="1:7">
      <c r="A47" s="26"/>
      <c r="B47" s="27" t="str">
        <f>IFERROR(INDEX(#REF!,SMALL(IF(#REF!=rngInvoice,ROW(#REF!)-ROW(#REF!)),ROW(41:41)),MATCH($B$6,#REF!,0)),"")</f>
        <v/>
      </c>
      <c r="C47" s="28" t="str">
        <f>IFERROR(INDEX(#REF!,SMALL(IF(#REF!=rngInvoice,ROW(#REF!)-ROW(#REF!)),ROW(41:41)),MATCH($C$6,#REF!,0)),"")</f>
        <v/>
      </c>
      <c r="D47" s="33">
        <v>3221</v>
      </c>
      <c r="E47" s="39" t="s">
        <v>16</v>
      </c>
      <c r="F47" s="37">
        <v>392.22</v>
      </c>
      <c r="G47" s="4"/>
    </row>
    <row r="48" customHeight="1" spans="1:7">
      <c r="A48" s="26"/>
      <c r="B48" s="27" t="str">
        <f>IFERROR(INDEX(#REF!,SMALL(IF(#REF!=rngInvoice,ROW(#REF!)-ROW(#REF!)),ROW(42:42)),MATCH($B$6,#REF!,0)),"")</f>
        <v/>
      </c>
      <c r="C48" s="28" t="str">
        <f>IFERROR(INDEX(#REF!,SMALL(IF(#REF!=rngInvoice,ROW(#REF!)-ROW(#REF!)),ROW(42:42)),MATCH($C$6,#REF!,0)),"")</f>
        <v/>
      </c>
      <c r="D48" s="42">
        <v>3224</v>
      </c>
      <c r="E48" s="41" t="s">
        <v>26</v>
      </c>
      <c r="F48" s="35">
        <v>89.92</v>
      </c>
      <c r="G48" s="4"/>
    </row>
    <row r="49" customHeight="1" spans="1:7">
      <c r="A49" s="26"/>
      <c r="B49" s="27" t="str">
        <f>IFERROR(INDEX(#REF!,SMALL(IF(#REF!=rngInvoice,ROW(#REF!)-ROW(#REF!)),ROW(40:40)),MATCH($B$6,#REF!,0)),"")</f>
        <v/>
      </c>
      <c r="C49" s="28" t="str">
        <f>IFERROR(INDEX(#REF!,SMALL(IF(#REF!=rngInvoice,ROW(#REF!)-ROW(#REF!)),ROW(40:40)),MATCH($C$6,#REF!,0)),"")</f>
        <v/>
      </c>
      <c r="D49" s="30">
        <v>3231</v>
      </c>
      <c r="E49" s="43" t="s">
        <v>14</v>
      </c>
      <c r="F49" s="37">
        <v>175.56</v>
      </c>
      <c r="G49" s="4"/>
    </row>
    <row r="50" customHeight="1" spans="1:7">
      <c r="A50" s="26"/>
      <c r="B50" s="27" t="str">
        <f>IFERROR(INDEX(#REF!,SMALL(IF(#REF!=rngInvoice,ROW(#REF!)-ROW(#REF!)),ROW(44:44)),MATCH($B$6,#REF!,0)),"")</f>
        <v/>
      </c>
      <c r="C50" s="28" t="str">
        <f>IFERROR(INDEX(#REF!,SMALL(IF(#REF!=rngInvoice,ROW(#REF!)-ROW(#REF!)),ROW(44:44)),MATCH($C$6,#REF!,0)),"")</f>
        <v/>
      </c>
      <c r="D50" s="38">
        <v>3237</v>
      </c>
      <c r="E50" s="44" t="s">
        <v>77</v>
      </c>
      <c r="F50" s="45">
        <v>291.11</v>
      </c>
      <c r="G50" s="4"/>
    </row>
    <row r="51" customHeight="1" spans="1:7">
      <c r="A51" s="26"/>
      <c r="B51" s="27" t="str">
        <f>IFERROR(INDEX(#REF!,SMALL(IF(#REF!=rngInvoice,ROW(#REF!)-ROW(#REF!)),ROW(45:45)),MATCH($B$6,#REF!,0)),"")</f>
        <v/>
      </c>
      <c r="C51" s="28" t="str">
        <f>IFERROR(INDEX(#REF!,SMALL(IF(#REF!=rngInvoice,ROW(#REF!)-ROW(#REF!)),ROW(45:45)),MATCH($C$6,#REF!,0)),"")</f>
        <v/>
      </c>
      <c r="D51" s="38">
        <v>3241</v>
      </c>
      <c r="E51" s="46" t="s">
        <v>78</v>
      </c>
      <c r="F51" s="35">
        <v>1661.81</v>
      </c>
      <c r="G51" s="4"/>
    </row>
    <row r="52" ht="39" customHeight="1" spans="1:7">
      <c r="A52" s="26"/>
      <c r="B52" s="27" t="str">
        <f>IFERROR(INDEX(#REF!,SMALL(IF(#REF!=rngInvoice,ROW(#REF!)-ROW(#REF!)),ROW(46:46)),MATCH($B$6,#REF!,0)),"")</f>
        <v/>
      </c>
      <c r="C52" s="28" t="str">
        <f>IFERROR(INDEX(#REF!,SMALL(IF(#REF!=rngInvoice,ROW(#REF!)-ROW(#REF!)),ROW(46:46)),MATCH($C$6,#REF!,0)),"")</f>
        <v/>
      </c>
      <c r="D52" s="38">
        <v>3291</v>
      </c>
      <c r="E52" s="47" t="s">
        <v>79</v>
      </c>
      <c r="F52" s="37">
        <v>259.4</v>
      </c>
      <c r="G52" s="4"/>
    </row>
    <row r="53" ht="39" customHeight="1" spans="1:7">
      <c r="A53" s="26"/>
      <c r="B53" s="27" t="str">
        <f>IFERROR(INDEX(#REF!,SMALL(IF(#REF!=rngInvoice,ROW(#REF!)-ROW(#REF!)),ROW(47:47)),MATCH($B$6,#REF!,0)),"")</f>
        <v/>
      </c>
      <c r="C53" s="28" t="str">
        <f>IFERROR(INDEX(#REF!,SMALL(IF(#REF!=rngInvoice,ROW(#REF!)-ROW(#REF!)),ROW(47:47)),MATCH($C$6,#REF!,0)),"")</f>
        <v/>
      </c>
      <c r="D53" s="48">
        <v>3293</v>
      </c>
      <c r="E53" s="46" t="s">
        <v>80</v>
      </c>
      <c r="F53" s="35">
        <v>170.93</v>
      </c>
      <c r="G53" s="4"/>
    </row>
    <row r="54" ht="39" customHeight="1" spans="1:7">
      <c r="A54" s="26"/>
      <c r="B54" s="27" t="str">
        <f>IFERROR(INDEX(#REF!,SMALL(IF(#REF!=rngInvoice,ROW(#REF!)-ROW(#REF!)),ROW(48:48)),MATCH($B$6,#REF!,0)),"")</f>
        <v/>
      </c>
      <c r="C54" s="28" t="str">
        <f>IFERROR(INDEX(#REF!,SMALL(IF(#REF!=rngInvoice,ROW(#REF!)-ROW(#REF!)),ROW(48:48)),MATCH($C$6,#REF!,0)),"")</f>
        <v/>
      </c>
      <c r="D54" s="48">
        <v>3299</v>
      </c>
      <c r="E54" s="49" t="s">
        <v>22</v>
      </c>
      <c r="F54" s="50">
        <v>35.05</v>
      </c>
      <c r="G54" s="4"/>
    </row>
    <row r="55" customHeight="1" spans="1:7">
      <c r="A55" s="26"/>
      <c r="B55" s="27" t="str">
        <f>IFERROR(INDEX(#REF!,SMALL(IF(#REF!=rngInvoice,ROW(#REF!)-ROW(#REF!)),ROW(41:41)),MATCH($B$6,#REF!,0)),"")</f>
        <v/>
      </c>
      <c r="C55" s="28" t="str">
        <f>IFERROR(INDEX(#REF!,SMALL(IF(#REF!=rngInvoice,ROW(#REF!)-ROW(#REF!)),ROW(41:41)),MATCH($C$6,#REF!,0)),"")</f>
        <v/>
      </c>
      <c r="D55" s="51">
        <v>3431</v>
      </c>
      <c r="E55" s="52" t="s">
        <v>81</v>
      </c>
      <c r="F55" s="53">
        <v>66.91</v>
      </c>
      <c r="G55" s="4"/>
    </row>
    <row r="56" customHeight="1" spans="1:7">
      <c r="A56" s="26"/>
      <c r="B56" s="27" t="str">
        <f>IFERROR(INDEX(#REF!,SMALL(IF(#REF!=rngInvoice,ROW(#REF!)-ROW(#REF!)),ROW(#REF!)),MATCH($B$6,#REF!,0)),"")</f>
        <v/>
      </c>
      <c r="C56" s="28" t="str">
        <f>IFERROR(INDEX(#REF!,SMALL(IF(#REF!=rngInvoice,ROW(#REF!)-ROW(#REF!)),ROW(#REF!)),MATCH($C$6,#REF!,0)),"")</f>
        <v/>
      </c>
      <c r="D56" s="28"/>
      <c r="E56" s="54" t="s">
        <v>82</v>
      </c>
      <c r="F56" s="55">
        <v>197945.42</v>
      </c>
      <c r="G56" s="4"/>
    </row>
  </sheetData>
  <sheetProtection selectLockedCells="1"/>
  <mergeCells count="3">
    <mergeCell ref="A1:F1"/>
    <mergeCell ref="A4:F4"/>
    <mergeCell ref="A5:F5"/>
  </mergeCells>
  <conditionalFormatting sqref="D40:D55">
    <cfRule type="expression" dxfId="5" priority="2">
      <formula>MOD(ROW(),2)=0</formula>
    </cfRule>
  </conditionalFormatting>
  <conditionalFormatting sqref="E40:E55">
    <cfRule type="expression" dxfId="5" priority="1">
      <formula>MOD(ROW(),2)=0</formula>
    </cfRule>
  </conditionalFormatting>
  <conditionalFormatting sqref="F7:F56">
    <cfRule type="expression" dxfId="6" priority="29">
      <formula>MOD(ROW(),2)=0</formula>
    </cfRule>
    <cfRule type="expression" dxfId="7" priority="30">
      <formula>MOD(ROW(),2)=1</formula>
    </cfRule>
  </conditionalFormatting>
  <conditionalFormatting sqref="A7:E39;A40:C55;A56:E56">
    <cfRule type="expression" dxfId="5" priority="32">
      <formula>MOD(ROW(),2)=0</formula>
    </cfRule>
  </conditionalFormatting>
  <printOptions horizontalCentered="1"/>
  <pageMargins left="0.511811023622047" right="0.511811023622047" top="0.47244094488189" bottom="0.47244094488189" header="0.31496062992126" footer="0.31496062992126"/>
  <pageSetup paperSize="9" scale="50" fitToHeight="0" orientation="portrait" horizontalDpi="300" verticalDpi="300"/>
  <headerFooter alignWithMargins="0">
    <oddFooter>&amp;CStranica &amp;P od &amp;N</oddFooter>
    <firstHeader>&amp;C&amp;P</firstHead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BLINK INFO d.o.o.;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JAVNA OBJAVA INFORMACIJA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BLINK INFO d.o.o.</dc:creator>
  <cp:lastModifiedBy>Korisnik</cp:lastModifiedBy>
  <dcterms:created xsi:type="dcterms:W3CDTF">2016-11-01T03:33:00Z</dcterms:created>
  <cp:lastPrinted>2024-02-17T07:20:00Z</cp:lastPrinted>
  <dcterms:modified xsi:type="dcterms:W3CDTF">2024-06-12T10:43:26Z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9B84FB0C991A4D37A8663EEB7E790A4D_13</vt:lpwstr>
  </property>
  <property fmtid="{D5CDD505-2E9C-101B-9397-08002B2CF9AE}" pid="3" name="KSOProductBuildVer">
    <vt:lpwstr>1033-12.2.0.17119</vt:lpwstr>
  </property>
</Properties>
</file>